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NEGOZIALE\Servizi\2021\SETTORE SERVIZI FASCE\01-Vigilanza-armata\08-Documenti-da-pubblicare\01 Disciplinare\Moduli\"/>
    </mc:Choice>
  </mc:AlternateContent>
  <bookViews>
    <workbookView xWindow="0" yWindow="0" windowWidth="19200" windowHeight="10860"/>
  </bookViews>
  <sheets>
    <sheet name="Foglio1" sheetId="1" r:id="rId1"/>
  </sheets>
  <definedNames>
    <definedName name="_xlnm.Print_Area" localSheetId="0">Foglio1!$A$1:$G$26</definedName>
    <definedName name="_xlnm.Print_Titles" localSheetId="0">Foglio1!$1:$7</definedName>
  </definedNames>
  <calcPr calcId="162913"/>
</workbook>
</file>

<file path=xl/calcChain.xml><?xml version="1.0" encoding="utf-8"?>
<calcChain xmlns="http://schemas.openxmlformats.org/spreadsheetml/2006/main">
  <c r="G12" i="1" l="1"/>
  <c r="G11" i="1" l="1"/>
  <c r="G13" i="1"/>
  <c r="G10" i="1"/>
  <c r="G9" i="1" l="1"/>
  <c r="G14" i="1"/>
  <c r="G15" i="1"/>
  <c r="G8" i="1"/>
  <c r="G16" i="1" l="1"/>
  <c r="G23" i="1" s="1"/>
  <c r="G20" i="1" l="1"/>
</calcChain>
</file>

<file path=xl/sharedStrings.xml><?xml version="1.0" encoding="utf-8"?>
<sst xmlns="http://schemas.openxmlformats.org/spreadsheetml/2006/main" count="41" uniqueCount="34">
  <si>
    <t>Colonna 1</t>
  </si>
  <si>
    <t>Colonna 2</t>
  </si>
  <si>
    <t>Colonna 3</t>
  </si>
  <si>
    <t>Colonna 4</t>
  </si>
  <si>
    <t>Colonna 5</t>
  </si>
  <si>
    <t>Colonna 6</t>
  </si>
  <si>
    <t>Colonna 7</t>
  </si>
  <si>
    <t>UNITA' 
DI MISURA</t>
  </si>
  <si>
    <t>Ribasso percentuale [(Importo a base di appalto/Prezzo complessivo offerto)/Importo a base di appalto]*100</t>
  </si>
  <si>
    <t>La suddetta offerta è vincolante per 180 giorni dalla scadenza del termine per la sua presentazione</t>
  </si>
  <si>
    <t>Importo soggetto a ribasso</t>
  </si>
  <si>
    <t>QUANTITA' 
(A)</t>
  </si>
  <si>
    <t>Nr. ore</t>
  </si>
  <si>
    <t>OGGETTO DEL SERVIZIO</t>
  </si>
  <si>
    <t>Oneri per la sicurezza presunti non soggetti a ribasso</t>
  </si>
  <si>
    <t>Importo offerto comprensivo degli oneri per la sicurezza</t>
  </si>
  <si>
    <t>n.</t>
  </si>
  <si>
    <t>TIPOLOGIA DI SERVIZIO</t>
  </si>
  <si>
    <t>Vigilanza fissa</t>
  </si>
  <si>
    <t>Ronde ispettive anche mediante auto pattuglia</t>
  </si>
  <si>
    <t>Servizio di manutenzione delle tecnologie installate per gli impianti anti intrusione e videosorveglianza (o televigilanza)</t>
  </si>
  <si>
    <t>Telesorveglianza impianti antincendio</t>
  </si>
  <si>
    <t>Videosorveglianza gruppo 34 telecamere zona Valletta Puggia</t>
  </si>
  <si>
    <t>Eventuale fornitura di attrezzature e impianti</t>
  </si>
  <si>
    <t>Creazione e gestione di una anagrafica tecnica</t>
  </si>
  <si>
    <t>Telesorveglianza impianti antintrusione e Videosorveglianza</t>
  </si>
  <si>
    <t>Nr. ore presunte</t>
  </si>
  <si>
    <t>n. impianti</t>
  </si>
  <si>
    <t>QUANTITA' Durata in mesi
(B)</t>
  </si>
  <si>
    <t>Prezzo orario/unitario
(C)</t>
  </si>
  <si>
    <t>Euro</t>
  </si>
  <si>
    <t>-</t>
  </si>
  <si>
    <t>Servizi analoghi</t>
  </si>
  <si>
    <t>PREZZO TOTALE
(A*B*C)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</si>
</sst>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&quot;€&quot;\ * #,##0.00_-;\-&quot;€&quot;\ * #,##0.00_-;_-&quot;€&quot;\ * &quot;-&quot;??_-;_-@_-"/>
    <numFmt numFmtId="164" formatCode="_-&quot;€ &quot;* #,##0.00_-;&quot;-€ &quot;* #,##0.00_-;_-&quot;€ &quot;* \-??_-;_-@_-"/>
    <numFmt numFmtId="165" formatCode="&quot;€ &quot;#,##0.00"/>
    <numFmt numFmtId="166" formatCode="#,##0.000"/>
    <numFmt numFmtId="167" formatCode="&quot;€&quot;\ #,##0.000"/>
    <numFmt numFmtId="168" formatCode="#,##0_ ;\-#,##0\ "/>
  </numFmts>
  <fonts count="11" x14ac:knownFonts="1"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Arial Narrow"/>
      <family val="2"/>
    </font>
    <font>
      <sz val="1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indexed="10"/>
      <name val="Calibri"/>
      <family val="2"/>
      <scheme val="minor"/>
    </font>
    <font>
      <b/>
      <sz val="11"/>
      <color indexed="17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7"/>
        <bgColor indexed="64"/>
      </patternFill>
    </fill>
    <fill>
      <patternFill patternType="solid">
        <fgColor theme="3" tint="0.599963377788628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2" fillId="0" borderId="0"/>
    <xf numFmtId="0" fontId="6" fillId="0" borderId="0"/>
    <xf numFmtId="44" fontId="1" fillId="0" borderId="0" applyFill="0" applyBorder="0" applyAlignment="0" applyProtection="0"/>
    <xf numFmtId="164" fontId="5" fillId="0" borderId="0" applyFill="0" applyBorder="0" applyAlignment="0" applyProtection="0"/>
    <xf numFmtId="44" fontId="6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4" fillId="0" borderId="0" xfId="0" applyFont="1"/>
    <xf numFmtId="0" fontId="6" fillId="0" borderId="1" xfId="2" applyFont="1" applyBorder="1" applyAlignment="1">
      <alignment horizontal="justify" vertical="center"/>
    </xf>
    <xf numFmtId="0" fontId="7" fillId="0" borderId="2" xfId="0" applyFont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horizontal="center" vertical="center"/>
      <protection locked="0"/>
    </xf>
    <xf numFmtId="0" fontId="8" fillId="0" borderId="2" xfId="0" applyFont="1" applyFill="1" applyBorder="1" applyAlignment="1" applyProtection="1">
      <alignment horizontal="center" vertical="center"/>
    </xf>
    <xf numFmtId="0" fontId="9" fillId="0" borderId="2" xfId="0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center" vertical="center"/>
    </xf>
    <xf numFmtId="165" fontId="9" fillId="0" borderId="1" xfId="0" applyNumberFormat="1" applyFont="1" applyFill="1" applyBorder="1" applyAlignment="1" applyProtection="1">
      <alignment horizontal="right" vertical="center" wrapText="1"/>
    </xf>
    <xf numFmtId="165" fontId="9" fillId="0" borderId="3" xfId="0" applyNumberFormat="1" applyFont="1" applyFill="1" applyBorder="1" applyAlignment="1" applyProtection="1">
      <alignment horizontal="right" vertical="center"/>
    </xf>
    <xf numFmtId="0" fontId="10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left" vertical="center"/>
    </xf>
    <xf numFmtId="165" fontId="10" fillId="0" borderId="0" xfId="0" applyNumberFormat="1" applyFont="1" applyBorder="1" applyAlignment="1" applyProtection="1">
      <alignment horizontal="right" vertical="center"/>
    </xf>
    <xf numFmtId="0" fontId="10" fillId="0" borderId="0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right" vertical="center"/>
    </xf>
    <xf numFmtId="166" fontId="10" fillId="0" borderId="2" xfId="0" applyNumberFormat="1" applyFont="1" applyFill="1" applyBorder="1" applyAlignment="1" applyProtection="1">
      <alignment horizontal="right" vertical="center"/>
    </xf>
    <xf numFmtId="167" fontId="10" fillId="0" borderId="2" xfId="0" applyNumberFormat="1" applyFont="1" applyFill="1" applyBorder="1" applyAlignment="1" applyProtection="1">
      <alignment horizontal="right" vertical="center"/>
    </xf>
    <xf numFmtId="166" fontId="10" fillId="0" borderId="0" xfId="0" applyNumberFormat="1" applyFont="1" applyFill="1" applyBorder="1" applyAlignment="1" applyProtection="1">
      <alignment horizontal="right" vertical="center"/>
    </xf>
    <xf numFmtId="0" fontId="10" fillId="0" borderId="0" xfId="0" applyFont="1" applyAlignment="1" applyProtection="1">
      <alignment vertical="center"/>
    </xf>
    <xf numFmtId="0" fontId="10" fillId="2" borderId="4" xfId="0" applyFont="1" applyFill="1" applyBorder="1" applyAlignment="1" applyProtection="1">
      <alignment horizontal="center" vertical="center"/>
    </xf>
    <xf numFmtId="4" fontId="9" fillId="0" borderId="1" xfId="0" applyNumberFormat="1" applyFont="1" applyBorder="1"/>
    <xf numFmtId="165" fontId="9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horizontal="right" vertical="center"/>
    </xf>
    <xf numFmtId="3" fontId="10" fillId="0" borderId="1" xfId="0" applyNumberFormat="1" applyFont="1" applyBorder="1" applyAlignment="1">
      <alignment horizontal="right" vertical="center"/>
    </xf>
    <xf numFmtId="0" fontId="10" fillId="0" borderId="0" xfId="0" applyFont="1"/>
    <xf numFmtId="168" fontId="10" fillId="0" borderId="1" xfId="3" applyNumberFormat="1" applyFont="1" applyBorder="1" applyAlignment="1">
      <alignment horizontal="right" vertical="center"/>
    </xf>
    <xf numFmtId="168" fontId="10" fillId="0" borderId="5" xfId="3" applyNumberFormat="1" applyFont="1" applyBorder="1" applyAlignment="1">
      <alignment horizontal="right" vertical="center"/>
    </xf>
    <xf numFmtId="0" fontId="6" fillId="3" borderId="1" xfId="2" applyFont="1" applyFill="1" applyBorder="1" applyAlignment="1">
      <alignment horizontal="justify" vertical="center"/>
    </xf>
    <xf numFmtId="4" fontId="10" fillId="4" borderId="5" xfId="0" quotePrefix="1" applyNumberFormat="1" applyFont="1" applyFill="1" applyBorder="1" applyAlignment="1">
      <alignment horizontal="center" vertical="center"/>
    </xf>
    <xf numFmtId="4" fontId="4" fillId="0" borderId="0" xfId="0" applyNumberFormat="1" applyFont="1"/>
    <xf numFmtId="165" fontId="4" fillId="0" borderId="0" xfId="0" applyNumberFormat="1" applyFont="1"/>
    <xf numFmtId="0" fontId="9" fillId="0" borderId="2" xfId="0" applyFont="1" applyBorder="1" applyAlignment="1" applyProtection="1">
      <alignment horizontal="left" vertical="center"/>
    </xf>
    <xf numFmtId="0" fontId="9" fillId="0" borderId="6" xfId="0" applyFont="1" applyBorder="1" applyAlignment="1" applyProtection="1">
      <alignment horizontal="left" vertical="center"/>
    </xf>
    <xf numFmtId="0" fontId="9" fillId="0" borderId="7" xfId="0" applyFont="1" applyBorder="1" applyAlignment="1" applyProtection="1">
      <alignment horizontal="left" vertical="center"/>
    </xf>
    <xf numFmtId="0" fontId="9" fillId="0" borderId="2" xfId="0" applyFont="1" applyBorder="1" applyAlignment="1" applyProtection="1">
      <alignment horizontal="center" vertical="center" wrapText="1"/>
    </xf>
    <xf numFmtId="0" fontId="9" fillId="0" borderId="8" xfId="0" applyFont="1" applyBorder="1" applyAlignment="1" applyProtection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2" borderId="8" xfId="0" applyFont="1" applyFill="1" applyBorder="1" applyAlignment="1" applyProtection="1">
      <alignment horizontal="center" vertical="center" wrapText="1"/>
    </xf>
    <xf numFmtId="0" fontId="9" fillId="0" borderId="3" xfId="0" applyFont="1" applyFill="1" applyBorder="1" applyAlignment="1" applyProtection="1">
      <alignment horizontal="center" vertical="center" wrapText="1"/>
    </xf>
    <xf numFmtId="0" fontId="9" fillId="0" borderId="9" xfId="0" applyFont="1" applyFill="1" applyBorder="1" applyAlignment="1" applyProtection="1">
      <alignment horizontal="center" vertical="center" wrapText="1"/>
    </xf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8" xfId="0" applyFont="1" applyFill="1" applyBorder="1" applyAlignment="1" applyProtection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/>
    </xf>
    <xf numFmtId="0" fontId="9" fillId="2" borderId="8" xfId="0" applyFont="1" applyFill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horizontal="left" vertical="center"/>
    </xf>
  </cellXfs>
  <cellStyles count="6">
    <cellStyle name="Normale" xfId="0" builtinId="0"/>
    <cellStyle name="Normale 2" xfId="1"/>
    <cellStyle name="Normale 3" xfId="2"/>
    <cellStyle name="Valuta" xfId="3" builtinId="4"/>
    <cellStyle name="Valuta 2" xfId="4"/>
    <cellStyle name="Valuta 3" xfId="5"/>
  </cellStyles>
  <dxfs count="2">
    <dxf>
      <fill>
        <patternFill patternType="solid">
          <fgColor indexed="22"/>
          <bgColor indexed="47"/>
        </patternFill>
      </fill>
    </dxf>
    <dxf>
      <fill>
        <patternFill patternType="solid">
          <fgColor indexed="22"/>
          <bgColor indexed="4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topLeftCell="A4" zoomScaleNormal="100" workbookViewId="0">
      <selection activeCell="F8" sqref="F8:F15"/>
    </sheetView>
  </sheetViews>
  <sheetFormatPr defaultRowHeight="12.75" x14ac:dyDescent="0.2"/>
  <cols>
    <col min="1" max="1" width="16" style="1" customWidth="1"/>
    <col min="2" max="2" width="71.42578125" style="2" bestFit="1" customWidth="1"/>
    <col min="3" max="3" width="16.28515625" style="3" bestFit="1" customWidth="1"/>
    <col min="4" max="5" width="12.5703125" style="3" customWidth="1"/>
    <col min="6" max="6" width="17.85546875" style="3" bestFit="1" customWidth="1"/>
    <col min="7" max="7" width="24" style="4" bestFit="1" customWidth="1"/>
    <col min="9" max="9" width="13.140625" bestFit="1" customWidth="1"/>
  </cols>
  <sheetData>
    <row r="1" spans="1:9" s="5" customFormat="1" ht="15" x14ac:dyDescent="0.2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8" t="s">
        <v>5</v>
      </c>
      <c r="G1" s="9" t="s">
        <v>6</v>
      </c>
    </row>
    <row r="2" spans="1:9" s="5" customFormat="1" ht="16.5" customHeight="1" x14ac:dyDescent="0.25">
      <c r="A2" s="42" t="s">
        <v>16</v>
      </c>
      <c r="B2" s="10" t="s">
        <v>13</v>
      </c>
      <c r="C2" s="42" t="s">
        <v>7</v>
      </c>
      <c r="D2" s="44" t="s">
        <v>11</v>
      </c>
      <c r="E2" s="44" t="s">
        <v>28</v>
      </c>
      <c r="F2" s="46" t="s">
        <v>29</v>
      </c>
      <c r="G2" s="48" t="s">
        <v>33</v>
      </c>
      <c r="H2" s="32"/>
    </row>
    <row r="3" spans="1:9" s="5" customFormat="1" ht="16.5" customHeight="1" x14ac:dyDescent="0.25">
      <c r="A3" s="42"/>
      <c r="B3" s="50" t="s">
        <v>17</v>
      </c>
      <c r="C3" s="42"/>
      <c r="D3" s="44"/>
      <c r="E3" s="44"/>
      <c r="F3" s="46"/>
      <c r="G3" s="48"/>
      <c r="H3" s="32"/>
    </row>
    <row r="4" spans="1:9" s="5" customFormat="1" ht="33" customHeight="1" x14ac:dyDescent="0.25">
      <c r="A4" s="42"/>
      <c r="B4" s="50"/>
      <c r="C4" s="42"/>
      <c r="D4" s="44"/>
      <c r="E4" s="44"/>
      <c r="F4" s="46"/>
      <c r="G4" s="48"/>
      <c r="H4" s="32"/>
    </row>
    <row r="5" spans="1:9" s="5" customFormat="1" ht="16.5" customHeight="1" x14ac:dyDescent="0.25">
      <c r="A5" s="42"/>
      <c r="B5" s="50"/>
      <c r="C5" s="42"/>
      <c r="D5" s="44"/>
      <c r="E5" s="44"/>
      <c r="F5" s="46"/>
      <c r="G5" s="48"/>
      <c r="H5" s="32"/>
    </row>
    <row r="6" spans="1:9" s="5" customFormat="1" ht="16.5" customHeight="1" x14ac:dyDescent="0.25">
      <c r="A6" s="42"/>
      <c r="B6" s="50"/>
      <c r="C6" s="42"/>
      <c r="D6" s="44"/>
      <c r="E6" s="44"/>
      <c r="F6" s="46"/>
      <c r="G6" s="48"/>
      <c r="H6" s="32"/>
    </row>
    <row r="7" spans="1:9" s="5" customFormat="1" ht="16.5" customHeight="1" x14ac:dyDescent="0.25">
      <c r="A7" s="43"/>
      <c r="B7" s="51"/>
      <c r="C7" s="43"/>
      <c r="D7" s="45"/>
      <c r="E7" s="45"/>
      <c r="F7" s="47"/>
      <c r="G7" s="49"/>
      <c r="H7" s="32"/>
    </row>
    <row r="8" spans="1:9" s="5" customFormat="1" ht="15" x14ac:dyDescent="0.25">
      <c r="A8" s="11">
        <v>1</v>
      </c>
      <c r="B8" s="6" t="s">
        <v>18</v>
      </c>
      <c r="C8" s="26" t="s">
        <v>26</v>
      </c>
      <c r="D8" s="29">
        <v>878.83</v>
      </c>
      <c r="E8" s="36" t="s">
        <v>31</v>
      </c>
      <c r="F8" s="28"/>
      <c r="G8" s="12">
        <f t="shared" ref="G8:G15" si="0">D8*F8</f>
        <v>0</v>
      </c>
      <c r="H8" s="32"/>
    </row>
    <row r="9" spans="1:9" s="5" customFormat="1" ht="15" x14ac:dyDescent="0.25">
      <c r="A9" s="11">
        <v>2</v>
      </c>
      <c r="B9" s="6" t="s">
        <v>19</v>
      </c>
      <c r="C9" s="26" t="s">
        <v>26</v>
      </c>
      <c r="D9" s="29">
        <v>17576.666666666664</v>
      </c>
      <c r="E9" s="36" t="s">
        <v>31</v>
      </c>
      <c r="F9" s="28"/>
      <c r="G9" s="12">
        <f t="shared" si="0"/>
        <v>0</v>
      </c>
      <c r="H9" s="32"/>
    </row>
    <row r="10" spans="1:9" s="5" customFormat="1" ht="15" x14ac:dyDescent="0.25">
      <c r="A10" s="11">
        <v>3</v>
      </c>
      <c r="B10" s="6" t="s">
        <v>25</v>
      </c>
      <c r="C10" s="26" t="s">
        <v>27</v>
      </c>
      <c r="D10" s="33">
        <v>67</v>
      </c>
      <c r="E10" s="34">
        <v>90</v>
      </c>
      <c r="F10" s="28"/>
      <c r="G10" s="12">
        <f>D10*E10*F10</f>
        <v>0</v>
      </c>
      <c r="H10" s="32"/>
    </row>
    <row r="11" spans="1:9" s="5" customFormat="1" ht="15" x14ac:dyDescent="0.25">
      <c r="A11" s="11">
        <v>4</v>
      </c>
      <c r="B11" s="6" t="s">
        <v>22</v>
      </c>
      <c r="C11" s="26" t="s">
        <v>27</v>
      </c>
      <c r="D11" s="33">
        <v>1</v>
      </c>
      <c r="E11" s="34">
        <v>90</v>
      </c>
      <c r="F11" s="28"/>
      <c r="G11" s="12">
        <f t="shared" ref="G11:G13" si="1">D11*E11*F11</f>
        <v>0</v>
      </c>
      <c r="H11" s="32"/>
      <c r="I11" s="38"/>
    </row>
    <row r="12" spans="1:9" s="5" customFormat="1" ht="15" x14ac:dyDescent="0.25">
      <c r="A12" s="11">
        <v>5</v>
      </c>
      <c r="B12" s="6" t="s">
        <v>21</v>
      </c>
      <c r="C12" s="26" t="s">
        <v>27</v>
      </c>
      <c r="D12" s="33">
        <v>41</v>
      </c>
      <c r="E12" s="34">
        <v>90</v>
      </c>
      <c r="F12" s="28"/>
      <c r="G12" s="12">
        <f t="shared" si="1"/>
        <v>0</v>
      </c>
      <c r="H12" s="32"/>
    </row>
    <row r="13" spans="1:9" s="5" customFormat="1" ht="30" x14ac:dyDescent="0.25">
      <c r="A13" s="11">
        <v>6</v>
      </c>
      <c r="B13" s="6" t="s">
        <v>20</v>
      </c>
      <c r="C13" s="26" t="s">
        <v>12</v>
      </c>
      <c r="D13" s="30">
        <v>67</v>
      </c>
      <c r="E13" s="34">
        <v>90</v>
      </c>
      <c r="F13" s="28"/>
      <c r="G13" s="12">
        <f t="shared" si="1"/>
        <v>0</v>
      </c>
      <c r="H13" s="32"/>
    </row>
    <row r="14" spans="1:9" s="5" customFormat="1" ht="15" x14ac:dyDescent="0.25">
      <c r="A14" s="11">
        <v>7</v>
      </c>
      <c r="B14" s="35" t="s">
        <v>23</v>
      </c>
      <c r="C14" s="26" t="s">
        <v>30</v>
      </c>
      <c r="D14" s="31">
        <v>1</v>
      </c>
      <c r="E14" s="36" t="s">
        <v>31</v>
      </c>
      <c r="F14" s="28"/>
      <c r="G14" s="12">
        <f t="shared" si="0"/>
        <v>0</v>
      </c>
      <c r="H14" s="32"/>
    </row>
    <row r="15" spans="1:9" s="5" customFormat="1" ht="15" x14ac:dyDescent="0.25">
      <c r="A15" s="11">
        <v>8</v>
      </c>
      <c r="B15" s="6" t="s">
        <v>24</v>
      </c>
      <c r="C15" s="26" t="s">
        <v>12</v>
      </c>
      <c r="D15" s="31">
        <v>290</v>
      </c>
      <c r="E15" s="36" t="s">
        <v>31</v>
      </c>
      <c r="F15" s="28"/>
      <c r="G15" s="12">
        <f t="shared" si="0"/>
        <v>0</v>
      </c>
      <c r="H15" s="32"/>
    </row>
    <row r="16" spans="1:9" s="5" customFormat="1" ht="30" customHeight="1" x14ac:dyDescent="0.25">
      <c r="A16" s="52"/>
      <c r="B16" s="52"/>
      <c r="C16" s="52"/>
      <c r="D16" s="52"/>
      <c r="E16" s="52"/>
      <c r="F16" s="52"/>
      <c r="G16" s="13">
        <f>SUM(G8:G15)</f>
        <v>0</v>
      </c>
      <c r="H16" s="32"/>
    </row>
    <row r="17" spans="1:9" s="5" customFormat="1" ht="30" customHeight="1" x14ac:dyDescent="0.25">
      <c r="A17" s="14"/>
      <c r="B17" s="15"/>
      <c r="C17" s="16"/>
      <c r="D17" s="16"/>
      <c r="E17" s="16"/>
      <c r="F17" s="16"/>
      <c r="G17" s="18"/>
      <c r="H17" s="32"/>
    </row>
    <row r="18" spans="1:9" s="5" customFormat="1" ht="30" customHeight="1" x14ac:dyDescent="0.25">
      <c r="A18" s="39" t="s">
        <v>10</v>
      </c>
      <c r="B18" s="39"/>
      <c r="C18" s="39"/>
      <c r="D18" s="39"/>
      <c r="E18" s="39"/>
      <c r="F18" s="39"/>
      <c r="G18" s="27">
        <v>1574876.1325666665</v>
      </c>
      <c r="H18" s="32"/>
      <c r="I18" s="37"/>
    </row>
    <row r="19" spans="1:9" s="5" customFormat="1" ht="30" customHeight="1" x14ac:dyDescent="0.2">
      <c r="A19" s="14"/>
      <c r="B19" s="19"/>
      <c r="C19" s="20"/>
      <c r="D19" s="20"/>
      <c r="E19" s="20"/>
      <c r="F19" s="20"/>
      <c r="G19" s="21"/>
    </row>
    <row r="20" spans="1:9" s="5" customFormat="1" ht="30" customHeight="1" x14ac:dyDescent="0.2">
      <c r="A20" s="39" t="s">
        <v>8</v>
      </c>
      <c r="B20" s="39"/>
      <c r="C20" s="39"/>
      <c r="D20" s="39"/>
      <c r="E20" s="39"/>
      <c r="F20" s="39"/>
      <c r="G20" s="22">
        <f>(G18-G16)/G18*100</f>
        <v>100</v>
      </c>
    </row>
    <row r="21" spans="1:9" s="5" customFormat="1" ht="30" customHeight="1" x14ac:dyDescent="0.2">
      <c r="A21" s="40" t="s">
        <v>14</v>
      </c>
      <c r="B21" s="41"/>
      <c r="C21" s="41"/>
      <c r="D21" s="41"/>
      <c r="E21" s="41"/>
      <c r="F21" s="41"/>
      <c r="G21" s="23">
        <v>15748.76</v>
      </c>
    </row>
    <row r="22" spans="1:9" s="5" customFormat="1" ht="30" customHeight="1" x14ac:dyDescent="0.2">
      <c r="A22" s="40" t="s">
        <v>32</v>
      </c>
      <c r="B22" s="41"/>
      <c r="C22" s="41"/>
      <c r="D22" s="41"/>
      <c r="E22" s="41"/>
      <c r="F22" s="41"/>
      <c r="G22" s="23">
        <v>50000</v>
      </c>
    </row>
    <row r="23" spans="1:9" s="5" customFormat="1" ht="30" customHeight="1" x14ac:dyDescent="0.2">
      <c r="A23" s="40" t="s">
        <v>15</v>
      </c>
      <c r="B23" s="41"/>
      <c r="C23" s="41"/>
      <c r="D23" s="41"/>
      <c r="E23" s="41"/>
      <c r="F23" s="41"/>
      <c r="G23" s="23">
        <f>+G16+G21+G22</f>
        <v>65748.759999999995</v>
      </c>
    </row>
    <row r="24" spans="1:9" s="5" customFormat="1" ht="30" customHeight="1" x14ac:dyDescent="0.2">
      <c r="A24" s="39" t="s">
        <v>9</v>
      </c>
      <c r="B24" s="39"/>
      <c r="C24" s="39"/>
      <c r="D24" s="39"/>
      <c r="E24" s="39"/>
      <c r="F24" s="39"/>
      <c r="G24" s="39"/>
    </row>
    <row r="25" spans="1:9" s="5" customFormat="1" ht="20.100000000000001" customHeight="1" x14ac:dyDescent="0.2">
      <c r="A25" s="16"/>
      <c r="B25" s="15"/>
      <c r="C25" s="17"/>
      <c r="D25" s="16"/>
      <c r="E25" s="16"/>
      <c r="F25" s="16"/>
      <c r="G25" s="24"/>
    </row>
    <row r="26" spans="1:9" s="5" customFormat="1" ht="20.100000000000001" customHeight="1" x14ac:dyDescent="0.2">
      <c r="A26" s="14"/>
      <c r="B26" s="25"/>
      <c r="C26" s="14"/>
      <c r="D26" s="14"/>
      <c r="E26" s="14"/>
      <c r="F26" s="14"/>
      <c r="G26" s="21"/>
    </row>
    <row r="27" spans="1:9" ht="20.100000000000001" customHeight="1" x14ac:dyDescent="0.2"/>
    <row r="28" spans="1:9" ht="20.100000000000001" customHeight="1" x14ac:dyDescent="0.2"/>
  </sheetData>
  <sheetProtection selectLockedCells="1" selectUnlockedCells="1"/>
  <mergeCells count="14">
    <mergeCell ref="A24:G24"/>
    <mergeCell ref="A21:F21"/>
    <mergeCell ref="A23:F23"/>
    <mergeCell ref="A2:A7"/>
    <mergeCell ref="C2:C7"/>
    <mergeCell ref="D2:D7"/>
    <mergeCell ref="F2:F7"/>
    <mergeCell ref="G2:G7"/>
    <mergeCell ref="B3:B7"/>
    <mergeCell ref="E2:E7"/>
    <mergeCell ref="A22:F22"/>
    <mergeCell ref="A16:F16"/>
    <mergeCell ref="A18:F18"/>
    <mergeCell ref="A20:F20"/>
  </mergeCells>
  <conditionalFormatting sqref="F8:F9 G8:G16 F10:G15">
    <cfRule type="cellIs" dxfId="1" priority="1" stopIfTrue="1" operator="equal">
      <formula>0</formula>
    </cfRule>
  </conditionalFormatting>
  <conditionalFormatting sqref="G20:G23">
    <cfRule type="cellIs" dxfId="0" priority="2" stopIfTrue="1" operator="equal">
      <formula>100</formula>
    </cfRule>
  </conditionalFormatting>
  <printOptions horizontalCentered="1"/>
  <pageMargins left="0.19685039370078741" right="0.19685039370078741" top="0.39370078740157483" bottom="0.78740157480314965" header="0.51181102362204722" footer="0.31496062992125984"/>
  <pageSetup paperSize="9" scale="80" firstPageNumber="0" orientation="landscape" horizontalDpi="300" verticalDpi="300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Giurato</dc:creator>
  <cp:lastModifiedBy>fasce</cp:lastModifiedBy>
  <cp:lastPrinted>2019-03-11T10:13:21Z</cp:lastPrinted>
  <dcterms:created xsi:type="dcterms:W3CDTF">2018-03-23T09:36:01Z</dcterms:created>
  <dcterms:modified xsi:type="dcterms:W3CDTF">2021-03-23T11:24:31Z</dcterms:modified>
</cp:coreProperties>
</file>